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NihaiDeğerlendirm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0" i="1" l="1"/>
  <c r="G9" i="1"/>
  <c r="E10" i="1"/>
  <c r="E9" i="1"/>
  <c r="C9" i="1" l="1"/>
  <c r="D9" i="1"/>
  <c r="F9" i="1"/>
  <c r="C10" i="1"/>
  <c r="D10" i="1"/>
  <c r="F10" i="1"/>
  <c r="C11" i="1"/>
  <c r="J3" i="1"/>
  <c r="J4" i="1"/>
  <c r="J5" i="1"/>
  <c r="J6" i="1"/>
  <c r="D3" i="1"/>
  <c r="D4" i="1"/>
  <c r="D5" i="1"/>
  <c r="D6" i="1"/>
  <c r="I10" i="1" l="1"/>
  <c r="J10" i="1" s="1"/>
  <c r="I9" i="1"/>
  <c r="J9" i="1" s="1"/>
</calcChain>
</file>

<file path=xl/sharedStrings.xml><?xml version="1.0" encoding="utf-8"?>
<sst xmlns="http://schemas.openxmlformats.org/spreadsheetml/2006/main" count="36" uniqueCount="34">
  <si>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</si>
  <si>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</si>
  <si>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</si>
  <si>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</si>
  <si>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</si>
  <si>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</si>
  <si>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</si>
  <si>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</si>
  <si>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</si>
  <si>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</si>
  <si>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</si>
  <si>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</si>
  <si>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</si>
  <si>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</si>
  <si>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</si>
  <si>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</si>
  <si>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</si>
  <si>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</si>
  <si>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</si>
  <si>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</si>
  <si>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</si>
  <si>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</si>
  <si>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</si>
  <si>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</si>
  <si>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</si>
  <si>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</si>
  <si>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</si>
  <si>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</si>
  <si>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t>ÜYE</t>
  </si>
  <si>
    <t>RAPORTÖR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</si>
  <si>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</si>
  <si>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</si>
  <si>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SINAVA KATILMADI</t>
  </si>
  <si>
    <t>Bu ilan tebligat niteliğinde olup adaylara ayrıca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</si>
</sst>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165" fontId="8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1" fillId="2" borderId="2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0" fillId="0" borderId="31" xfId="0" applyFont="1" applyBorder="1" applyAlignment="1"/>
    <xf numFmtId="0" fontId="10" fillId="0" borderId="3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34" xfId="0" applyFont="1" applyBorder="1" applyAlignment="1"/>
    <xf numFmtId="0" fontId="10" fillId="0" borderId="3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0" fillId="0" borderId="37" xfId="0" applyFont="1" applyBorder="1" applyAlignment="1"/>
    <xf numFmtId="0" fontId="10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2019-05-02%20Say&#305;l&#305;%20&#304;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Değerlendirme"/>
    </sheetNames>
    <sheetDataSet>
      <sheetData sheetId="0">
        <row r="3">
          <cell r="D3" t="str">
            <v xml:space="preserve"> 31.12.2019 tarihli </v>
          </cell>
          <cell r="I3" t="str">
            <v xml:space="preserve">Yaşlı Bakımı </v>
          </cell>
        </row>
        <row r="4">
          <cell r="D4" t="str">
            <v xml:space="preserve"> 30995 (2019-05/02) Nolu İlan</v>
          </cell>
          <cell r="I4" t="str">
            <v>Öğretim Görevlisi (Ders Verecek)</v>
          </cell>
        </row>
        <row r="5">
          <cell r="D5" t="str">
            <v>Eldivan Sağlık Hizmetleri MYO.</v>
          </cell>
          <cell r="I5">
            <v>5</v>
          </cell>
        </row>
        <row r="6">
          <cell r="D6" t="str">
            <v>Sağlık Bakım Hizmetleri</v>
          </cell>
          <cell r="I6">
            <v>1</v>
          </cell>
        </row>
        <row r="11">
          <cell r="C11" t="str">
            <v>OKAN ÜZER</v>
          </cell>
          <cell r="D11">
            <v>92.69</v>
          </cell>
          <cell r="F11">
            <v>75.959999999999994</v>
          </cell>
        </row>
        <row r="12">
          <cell r="C12" t="str">
            <v>MESUT ULUDAĞ</v>
          </cell>
          <cell r="D12">
            <v>80.97</v>
          </cell>
          <cell r="F12">
            <v>77.83</v>
          </cell>
        </row>
        <row r="13">
          <cell r="C13" t="str">
            <v>BANU ÇETİN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18"/>
  <sheetViews>
    <sheetView tabSelected="1" workbookViewId="0">
      <selection activeCell="D25" sqref="D25"/>
    </sheetView>
  </sheetViews>
  <sheetFormatPr defaultRowHeight="16.5" x14ac:dyDescent="0.3"/>
  <cols>
    <col min="1" max="1" width="4" style="1" customWidth="1"/>
    <col min="2" max="2" width="7.28515625" style="1" customWidth="1"/>
    <col min="3" max="3" width="31.8554687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2.28515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1" spans="2:13" ht="5.25" customHeight="1" thickBot="1" x14ac:dyDescent="0.35"/>
    <row r="2" spans="2:13" ht="36.75" customHeight="1" thickBot="1" x14ac:dyDescent="0.35">
      <c r="B2" s="75" t="s">
        <v>30</v>
      </c>
      <c r="C2" s="76"/>
      <c r="D2" s="76"/>
      <c r="E2" s="76"/>
      <c r="F2" s="76"/>
      <c r="G2" s="76"/>
      <c r="H2" s="76"/>
      <c r="I2" s="76"/>
      <c r="J2" s="76"/>
      <c r="K2" s="77"/>
      <c r="L2" s="2"/>
      <c r="M2" s="2"/>
    </row>
    <row r="3" spans="2:13" ht="17.25" customHeight="1" x14ac:dyDescent="0.3">
      <c r="B3" s="78" t="s">
        <v>0</v>
      </c>
      <c r="C3" s="79"/>
      <c r="D3" s="80" t="str">
        <f>[1]ÖnDeğerlendirme!D3</f>
        <v xml:space="preserve"> 31.12.2019 tarihli </v>
      </c>
      <c r="E3" s="81"/>
      <c r="F3" s="81"/>
      <c r="G3" s="82"/>
      <c r="H3" s="65" t="s">
        <v>1</v>
      </c>
      <c r="I3" s="65"/>
      <c r="J3" s="83" t="str">
        <f>[1]ÖnDeğerlendirme!I3</f>
        <v xml:space="preserve">Yaşlı Bakımı </v>
      </c>
      <c r="K3" s="84"/>
    </row>
    <row r="4" spans="2:13" x14ac:dyDescent="0.3">
      <c r="B4" s="60" t="s">
        <v>2</v>
      </c>
      <c r="C4" s="61"/>
      <c r="D4" s="62" t="str">
        <f>[1]ÖnDeğerlendirme!D4</f>
        <v xml:space="preserve"> 30995 (2019-05/02) Nolu İlan</v>
      </c>
      <c r="E4" s="63"/>
      <c r="F4" s="63"/>
      <c r="G4" s="64"/>
      <c r="H4" s="65" t="s">
        <v>3</v>
      </c>
      <c r="I4" s="65"/>
      <c r="J4" s="66" t="str">
        <f>[1]ÖnDeğerlendirme!I4</f>
        <v>Öğretim Görevlisi (Ders Verecek)</v>
      </c>
      <c r="K4" s="67"/>
    </row>
    <row r="5" spans="2:13" x14ac:dyDescent="0.3">
      <c r="B5" s="60" t="s">
        <v>4</v>
      </c>
      <c r="C5" s="61"/>
      <c r="D5" s="62" t="str">
        <f>[1]ÖnDeğerlendirme!D5</f>
        <v>Eldivan Sağlık Hizmetleri MYO.</v>
      </c>
      <c r="E5" s="63"/>
      <c r="F5" s="63"/>
      <c r="G5" s="64"/>
      <c r="H5" s="65" t="s">
        <v>5</v>
      </c>
      <c r="I5" s="65"/>
      <c r="J5" s="66">
        <f>[1]ÖnDeğerlendirme!I5</f>
        <v>5</v>
      </c>
      <c r="K5" s="67"/>
    </row>
    <row r="6" spans="2:13" ht="17.25" thickBot="1" x14ac:dyDescent="0.35">
      <c r="B6" s="68" t="s">
        <v>6</v>
      </c>
      <c r="C6" s="69"/>
      <c r="D6" s="70" t="str">
        <f>[1]ÖnDeğerlendirme!D6</f>
        <v>Sağlık Bakım Hizmetleri</v>
      </c>
      <c r="E6" s="71"/>
      <c r="F6" s="71"/>
      <c r="G6" s="72"/>
      <c r="H6" s="65" t="s">
        <v>7</v>
      </c>
      <c r="I6" s="65"/>
      <c r="J6" s="73">
        <f>[1]ÖnDeğerlendirme!I6</f>
        <v>1</v>
      </c>
      <c r="K6" s="74"/>
    </row>
    <row r="7" spans="2:13" ht="18" customHeight="1" x14ac:dyDescent="0.3">
      <c r="B7" s="46" t="s">
        <v>8</v>
      </c>
      <c r="C7" s="48" t="s">
        <v>9</v>
      </c>
      <c r="D7" s="50" t="s">
        <v>10</v>
      </c>
      <c r="E7" s="51"/>
      <c r="F7" s="50" t="s">
        <v>11</v>
      </c>
      <c r="G7" s="51"/>
      <c r="H7" s="50" t="s">
        <v>12</v>
      </c>
      <c r="I7" s="51"/>
      <c r="J7" s="48" t="s">
        <v>13</v>
      </c>
      <c r="K7" s="52" t="s">
        <v>31</v>
      </c>
      <c r="L7" s="3"/>
    </row>
    <row r="8" spans="2:13" ht="26.25" thickBot="1" x14ac:dyDescent="0.35">
      <c r="B8" s="47"/>
      <c r="C8" s="49"/>
      <c r="D8" s="4" t="s">
        <v>14</v>
      </c>
      <c r="E8" s="5" t="s">
        <v>15</v>
      </c>
      <c r="F8" s="4" t="s">
        <v>16</v>
      </c>
      <c r="G8" s="5" t="s">
        <v>17</v>
      </c>
      <c r="H8" s="4" t="s">
        <v>14</v>
      </c>
      <c r="I8" s="5" t="s">
        <v>18</v>
      </c>
      <c r="J8" s="49"/>
      <c r="K8" s="53"/>
      <c r="L8" s="3"/>
    </row>
    <row r="9" spans="2:13" ht="27.95" customHeight="1" x14ac:dyDescent="0.3">
      <c r="B9" s="6">
        <v>1</v>
      </c>
      <c r="C9" s="7" t="str">
        <f>[1]ÖnDeğerlendirme!C11</f>
        <v>OKAN ÜZER</v>
      </c>
      <c r="D9" s="8">
        <f>[1]ÖnDeğerlendirme!D11</f>
        <v>92.69</v>
      </c>
      <c r="E9" s="9">
        <f>D9*0.35</f>
        <v>32.441499999999998</v>
      </c>
      <c r="F9" s="10">
        <f>[1]ÖnDeğerlendirme!F11</f>
        <v>75.959999999999994</v>
      </c>
      <c r="G9" s="9">
        <f>F9*0.3</f>
        <v>22.787999999999997</v>
      </c>
      <c r="H9" s="10">
        <v>55</v>
      </c>
      <c r="I9" s="9">
        <f>H9*35/100</f>
        <v>19.25</v>
      </c>
      <c r="J9" s="11">
        <f>E9+G9+I9</f>
        <v>74.479500000000002</v>
      </c>
      <c r="K9" s="12" t="s">
        <v>19</v>
      </c>
      <c r="L9" s="3"/>
    </row>
    <row r="10" spans="2:13" ht="27.95" customHeight="1" x14ac:dyDescent="0.3">
      <c r="B10" s="13">
        <v>2</v>
      </c>
      <c r="C10" s="14" t="str">
        <f>[1]ÖnDeğerlendirme!C12</f>
        <v>MESUT ULUDAĞ</v>
      </c>
      <c r="D10" s="15">
        <f>[1]ÖnDeğerlendirme!D12</f>
        <v>80.97</v>
      </c>
      <c r="E10" s="9">
        <f>D10*0.35</f>
        <v>28.339499999999997</v>
      </c>
      <c r="F10" s="17">
        <f>[1]ÖnDeğerlendirme!F12</f>
        <v>77.83</v>
      </c>
      <c r="G10" s="9">
        <f t="shared" ref="G10" si="0">F10*0.3</f>
        <v>23.349</v>
      </c>
      <c r="H10" s="17">
        <v>61</v>
      </c>
      <c r="I10" s="16">
        <f t="shared" ref="I10" si="1">H10*35/100</f>
        <v>21.35</v>
      </c>
      <c r="J10" s="11">
        <f t="shared" ref="J10" si="2">E10+G10+I10</f>
        <v>73.038499999999999</v>
      </c>
      <c r="K10" s="18" t="s">
        <v>20</v>
      </c>
      <c r="L10" s="3"/>
    </row>
    <row r="11" spans="2:13" ht="27.95" customHeight="1" thickBot="1" x14ac:dyDescent="0.35">
      <c r="B11" s="13">
        <v>3</v>
      </c>
      <c r="C11" s="14" t="str">
        <f>[1]ÖnDeğerlendirme!C13</f>
        <v>BANU ÇETİN</v>
      </c>
      <c r="D11" s="15"/>
      <c r="E11" s="9"/>
      <c r="F11" s="17"/>
      <c r="G11" s="9"/>
      <c r="H11" s="17"/>
      <c r="I11" s="16"/>
      <c r="J11" s="11"/>
      <c r="K11" s="18" t="s">
        <v>32</v>
      </c>
      <c r="L11" s="3"/>
    </row>
    <row r="12" spans="2:13" ht="24.75" customHeight="1" thickBot="1" x14ac:dyDescent="0.35">
      <c r="B12" s="54" t="s">
        <v>21</v>
      </c>
      <c r="C12" s="55"/>
      <c r="D12" s="55"/>
      <c r="E12" s="55"/>
      <c r="F12" s="55"/>
      <c r="G12" s="55"/>
      <c r="H12" s="55"/>
      <c r="I12" s="55"/>
      <c r="J12" s="55"/>
      <c r="K12" s="56"/>
      <c r="L12" s="3"/>
    </row>
    <row r="13" spans="2:13" ht="32.25" customHeight="1" thickBot="1" x14ac:dyDescent="0.35">
      <c r="B13" s="19" t="s">
        <v>22</v>
      </c>
      <c r="C13" s="20" t="s">
        <v>23</v>
      </c>
      <c r="D13" s="57" t="s">
        <v>24</v>
      </c>
      <c r="E13" s="57"/>
      <c r="F13" s="57"/>
      <c r="G13" s="21" t="s">
        <v>25</v>
      </c>
      <c r="H13" s="58" t="s">
        <v>26</v>
      </c>
      <c r="I13" s="57"/>
      <c r="J13" s="57" t="s">
        <v>27</v>
      </c>
      <c r="K13" s="59"/>
    </row>
    <row r="14" spans="2:13" ht="20.25" customHeight="1" x14ac:dyDescent="0.3">
      <c r="B14" s="22">
        <v>1</v>
      </c>
      <c r="C14" s="23"/>
      <c r="D14" s="41"/>
      <c r="E14" s="41"/>
      <c r="F14" s="41"/>
      <c r="G14" s="24"/>
      <c r="H14" s="42" t="s">
        <v>28</v>
      </c>
      <c r="I14" s="43"/>
      <c r="J14" s="44"/>
      <c r="K14" s="45"/>
    </row>
    <row r="15" spans="2:13" ht="20.25" customHeight="1" x14ac:dyDescent="0.3">
      <c r="B15" s="25">
        <v>2</v>
      </c>
      <c r="C15" s="26"/>
      <c r="D15" s="31"/>
      <c r="E15" s="31"/>
      <c r="F15" s="31"/>
      <c r="G15" s="27"/>
      <c r="H15" s="32" t="s">
        <v>28</v>
      </c>
      <c r="I15" s="33"/>
      <c r="J15" s="34"/>
      <c r="K15" s="35"/>
    </row>
    <row r="16" spans="2:13" ht="20.25" customHeight="1" thickBot="1" x14ac:dyDescent="0.35">
      <c r="B16" s="28">
        <v>3</v>
      </c>
      <c r="C16" s="29"/>
      <c r="D16" s="36"/>
      <c r="E16" s="36"/>
      <c r="F16" s="36"/>
      <c r="G16" s="30"/>
      <c r="H16" s="37" t="s">
        <v>29</v>
      </c>
      <c r="I16" s="38"/>
      <c r="J16" s="39"/>
      <c r="K16" s="40"/>
    </row>
    <row r="18" spans="2:6" x14ac:dyDescent="0.3">
      <c r="B18" s="85" t="s">
        <v>33</v>
      </c>
      <c r="C18" s="85"/>
      <c r="D18" s="85"/>
      <c r="E18" s="85"/>
      <c r="F18" s="85"/>
    </row>
  </sheetData>
  <mergeCells count="37">
    <mergeCell ref="B4:C4"/>
    <mergeCell ref="D4:G4"/>
    <mergeCell ref="H4:I4"/>
    <mergeCell ref="J4:K4"/>
    <mergeCell ref="B2:K2"/>
    <mergeCell ref="B3:C3"/>
    <mergeCell ref="D3:G3"/>
    <mergeCell ref="H3:I3"/>
    <mergeCell ref="J3:K3"/>
    <mergeCell ref="B5:C5"/>
    <mergeCell ref="D5:G5"/>
    <mergeCell ref="H5:I5"/>
    <mergeCell ref="J5:K5"/>
    <mergeCell ref="B6:C6"/>
    <mergeCell ref="D6:G6"/>
    <mergeCell ref="H6:I6"/>
    <mergeCell ref="J6:K6"/>
    <mergeCell ref="D14:F14"/>
    <mergeCell ref="H14:I14"/>
    <mergeCell ref="J14:K14"/>
    <mergeCell ref="B7:B8"/>
    <mergeCell ref="C7:C8"/>
    <mergeCell ref="D7:E7"/>
    <mergeCell ref="F7:G7"/>
    <mergeCell ref="H7:I7"/>
    <mergeCell ref="J7:J8"/>
    <mergeCell ref="K7:K8"/>
    <mergeCell ref="B12:K12"/>
    <mergeCell ref="D13:F13"/>
    <mergeCell ref="H13:I13"/>
    <mergeCell ref="J13:K13"/>
    <mergeCell ref="D15:F15"/>
    <mergeCell ref="H15:I15"/>
    <mergeCell ref="J15:K15"/>
    <mergeCell ref="D16:F16"/>
    <mergeCell ref="H16:I16"/>
    <mergeCell ref="J16:K16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2020-01-21T07:05:13Z</cp:lastPrinted>
  <dcterms:created xsi:type="dcterms:W3CDTF">2018-12-28T07:33:18Z</dcterms:created>
  <dcterms:modified xsi:type="dcterms:W3CDTF">2020-01-23T13:00:27Z</dcterms:modified>
</cp:coreProperties>
</file>